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5\63525229_VŠ\01_ZD\Díl 2 Rámcová dohoda včetně příloh\"/>
    </mc:Choice>
  </mc:AlternateContent>
  <xr:revisionPtr revIDLastSave="0" documentId="13_ncr:1_{421A1CD9-ED5F-426C-8569-8F9BF55C2AC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íl 2_3 ZD" sheetId="6" r:id="rId1"/>
  </sheets>
  <definedNames>
    <definedName name="_xlnm.Print_Area" localSheetId="0">'Díl 2_3 ZD'!$A$1:$K$27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8" i="6" l="1"/>
  <c r="K26" i="6"/>
  <c r="D15" i="6" l="1"/>
  <c r="D12" i="6"/>
  <c r="J12" i="6"/>
  <c r="J20" i="6"/>
  <c r="G20" i="6"/>
  <c r="G12" i="6"/>
  <c r="G5" i="6"/>
  <c r="G6" i="6"/>
  <c r="G7" i="6"/>
  <c r="G8" i="6"/>
  <c r="G9" i="6"/>
  <c r="G10" i="6"/>
  <c r="G11" i="6"/>
  <c r="G13" i="6"/>
  <c r="G14" i="6"/>
  <c r="G15" i="6"/>
  <c r="G16" i="6"/>
  <c r="G17" i="6"/>
  <c r="G18" i="6"/>
  <c r="G19" i="6"/>
  <c r="G21" i="6"/>
  <c r="G22" i="6"/>
  <c r="D5" i="6"/>
  <c r="D6" i="6"/>
  <c r="D7" i="6"/>
  <c r="D8" i="6"/>
  <c r="D9" i="6"/>
  <c r="D10" i="6"/>
  <c r="D11" i="6"/>
  <c r="D13" i="6"/>
  <c r="D14" i="6"/>
  <c r="D16" i="6"/>
  <c r="D17" i="6"/>
  <c r="D18" i="6"/>
  <c r="D19" i="6"/>
  <c r="D20" i="6"/>
  <c r="D21" i="6"/>
  <c r="D22" i="6"/>
  <c r="J13" i="6"/>
  <c r="J14" i="6"/>
  <c r="J15" i="6"/>
  <c r="J16" i="6"/>
  <c r="J17" i="6"/>
  <c r="J18" i="6"/>
  <c r="J19" i="6"/>
  <c r="J21" i="6"/>
  <c r="J22" i="6"/>
  <c r="J6" i="6"/>
  <c r="J7" i="6"/>
  <c r="J8" i="6"/>
  <c r="J9" i="6"/>
  <c r="J10" i="6"/>
  <c r="J11" i="6"/>
  <c r="G23" i="6" l="1"/>
  <c r="J5" i="6"/>
  <c r="J23" i="6" s="1"/>
  <c r="D23" i="6" l="1"/>
  <c r="K3" i="6" s="1"/>
  <c r="L3" i="6" l="1"/>
</calcChain>
</file>

<file path=xl/sharedStrings.xml><?xml version="1.0" encoding="utf-8"?>
<sst xmlns="http://schemas.openxmlformats.org/spreadsheetml/2006/main" count="46" uniqueCount="43">
  <si>
    <t>Kč bez DPH/celkem</t>
  </si>
  <si>
    <t>Kč bez DPH/15min</t>
  </si>
  <si>
    <t>Kč bez DPH/m³</t>
  </si>
  <si>
    <t>OBLAST</t>
  </si>
  <si>
    <t>celkem</t>
  </si>
  <si>
    <t>Předpokládaný počet 15min cyklů za 1 rok</t>
  </si>
  <si>
    <t>Předpokládané množství na ČOV/m³ za 1 rok</t>
  </si>
  <si>
    <t xml:space="preserve">Ostatní výše nejmenované bezodtokové jímky v rámci obvodu OŘ Ostrava pro danou oblast (dle mapy obvodu OŘ Ostrava/SPS) </t>
  </si>
  <si>
    <t>PAUŠÁLNÍ ČÁSTKA Kč bez DPH/1 JÍZDA</t>
  </si>
  <si>
    <t>Předpokládaný počet jízd (vývozů) k objektu za 1 rok</t>
  </si>
  <si>
    <t>NÁKLADY NA MANIPULACI                        (manipulace-nakládka, vykládka, čerpání)</t>
  </si>
  <si>
    <t>NÁKLADY ČOV                                                            (likvidace obsahu žump)</t>
  </si>
  <si>
    <t>12 měsíců</t>
  </si>
  <si>
    <t>CELKEM                   Kč bez DPH                   za období                  1 rok (12 měsíců)</t>
  </si>
  <si>
    <t>Poznámky a informace k doplnění:</t>
  </si>
  <si>
    <t>24 měsíců</t>
  </si>
  <si>
    <t>1) Účastník doplní pouze položky podsvícené oranžovou barvou (tj. buňky ve sl. C, F a I).</t>
  </si>
  <si>
    <t>3) Jednotkové ceny, které účastník uvede (sloupec C, F, I) za požadovanou 1 MJ, jsou cenami konečnými, zahrnující veškeré náklady s provedením služby související.</t>
  </si>
  <si>
    <t>4) Všechny ceny uvádět v Kč bez DPH.</t>
  </si>
  <si>
    <t xml:space="preserve">5) Formulář pro cenovou nabídku obsahuje zadavatelem doplněné předpokládané objemy poskytovaných služeb, které se od skutečnosti mohou lišit a souvisí s provozními potřebami na straně zadavatele. </t>
  </si>
  <si>
    <t xml:space="preserve">CELKEM </t>
  </si>
  <si>
    <t>CELKEM                   Kč bez DPH                   za období                  2 roky (24 měsíců)</t>
  </si>
  <si>
    <t>OLOMOUCKO</t>
  </si>
  <si>
    <t>Bohuňovice VB (49° 39' 46.96890840",17° 16' 53.63928840")</t>
  </si>
  <si>
    <t xml:space="preserve">Červenka měnírna (49° 43' 39.64600000",17° 4' 38.03600000")
</t>
  </si>
  <si>
    <t>Červenka VB (49° 43' 25.31888040",17° 5' 28.25422800")</t>
  </si>
  <si>
    <t>Domašov nad Bystřicí VB (49° 44' 24.62584560",17° 26' 42.26022960")</t>
  </si>
  <si>
    <t>Domašov nad Bystřicí – veřejné WC (49° 44' 24.62584560",17° 26' 42.26022960")</t>
  </si>
  <si>
    <t>Grygov ČOV (49° 31' 38.97200000",17° 18' 25.75300000")</t>
  </si>
  <si>
    <t>Hlubočky VB (49° 38' 49.58417760",17° 24' 30.21439680")</t>
  </si>
  <si>
    <t>Hlubočky Mariánské Údolí – ČOV (49° 36' 47.00973600",17° 23' 40.03996920")</t>
  </si>
  <si>
    <t>Jívová tech.objekt (49° 42' 37.22849280",17° 26' 33.59582160")</t>
  </si>
  <si>
    <t xml:space="preserve">Litovel prov.budova(49° 42' 45.89600000",17° 4' 29.55000000")
</t>
  </si>
  <si>
    <t>Olomouc přednádraží - budova 7.zálohy (49° 36' 49.14500000",17° 16' 8.79100000")</t>
  </si>
  <si>
    <t>Olomouc žst. Řepčín (49° 36' 59.19106320",17° 13' 25.87622160")</t>
  </si>
  <si>
    <t>Příkazy VB (49° 38' 17.40644880",17° 8' 43.27487520")</t>
  </si>
  <si>
    <t>Šternberk TNS (49° 43' 7.99180320",17° 17' 15.86870880")</t>
  </si>
  <si>
    <t>Štěpánov RZZ (49° 40' 17.43000000",17° 13' 9.93600000")</t>
  </si>
  <si>
    <t>Troubelice tech.objekt (49° 48' 17.35769880",17° 4' 34.11458040")</t>
  </si>
  <si>
    <t>Uničov TNS (49° 46' 44.88305160",17° 6' 47.69763120")</t>
  </si>
  <si>
    <t>pozemní objekty - lokace místa plnění</t>
  </si>
  <si>
    <t>DOPRAVA  (paušální částka zahrnující veškeré náklady na dopravu: z provozovny účastníka - objekt k čerpání - ČOV a zpět na provozovnu účastníka)</t>
  </si>
  <si>
    <r>
      <t>2) Cenová nabídka celkem (</t>
    </r>
    <r>
      <rPr>
        <b/>
        <sz val="9"/>
        <color theme="1"/>
        <rFont val="Verdana"/>
        <family val="2"/>
        <charset val="238"/>
      </rPr>
      <t>buňka K28</t>
    </r>
    <r>
      <rPr>
        <sz val="9"/>
        <color theme="1"/>
        <rFont val="Verdana"/>
        <family val="2"/>
        <charset val="238"/>
      </rPr>
      <t>) je hodnotícím kritériem pro výběr nejvhodnější nabídky ve smyslu kapitoly 17. Výzvy k podání nabídek.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</si>
</sst>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8" x14ac:knownFonts="1">
    <font>
      <sz val="11"/>
      <color theme="1"/>
      <name val="Verdana"/>
      <family val="2"/>
      <charset val="238"/>
    </font>
    <font>
      <b/>
      <sz val="9"/>
      <name val="Verdana"/>
      <family val="2"/>
      <charset val="238"/>
    </font>
    <font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b/>
      <i/>
      <sz val="9"/>
      <name val="Verdana"/>
      <family val="2"/>
      <charset val="238"/>
    </font>
    <font>
      <sz val="8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/>
      <diagonal/>
    </border>
    <border>
      <left style="double">
        <color auto="1"/>
      </left>
      <right style="double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double">
        <color auto="1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auto="1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auto="1"/>
      </right>
      <top style="medium">
        <color indexed="64"/>
      </top>
      <bottom/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3" fillId="3" borderId="6" xfId="0" applyFont="1" applyFill="1" applyBorder="1" applyAlignment="1">
      <alignment horizontal="center" vertical="center" wrapText="1"/>
    </xf>
    <xf numFmtId="0" fontId="4" fillId="0" borderId="0" xfId="0" applyFont="1"/>
    <xf numFmtId="4" fontId="4" fillId="0" borderId="0" xfId="0" applyNumberFormat="1" applyFont="1" applyAlignment="1">
      <alignment horizontal="center" vertical="center"/>
    </xf>
    <xf numFmtId="0" fontId="4" fillId="5" borderId="4" xfId="0" applyFont="1" applyFill="1" applyBorder="1"/>
    <xf numFmtId="4" fontId="6" fillId="6" borderId="12" xfId="0" applyNumberFormat="1" applyFont="1" applyFill="1" applyBorder="1" applyAlignment="1">
      <alignment horizontal="left" vertical="center" wrapText="1"/>
    </xf>
    <xf numFmtId="4" fontId="6" fillId="6" borderId="14" xfId="0" applyNumberFormat="1" applyFont="1" applyFill="1" applyBorder="1" applyAlignment="1">
      <alignment horizontal="left" vertical="center" wrapText="1"/>
    </xf>
    <xf numFmtId="0" fontId="2" fillId="6" borderId="15" xfId="0" applyFont="1" applyFill="1" applyBorder="1"/>
    <xf numFmtId="4" fontId="2" fillId="6" borderId="15" xfId="0" applyNumberFormat="1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/>
    </xf>
    <xf numFmtId="0" fontId="2" fillId="6" borderId="16" xfId="0" applyFont="1" applyFill="1" applyBorder="1"/>
    <xf numFmtId="4" fontId="6" fillId="4" borderId="12" xfId="0" applyNumberFormat="1" applyFont="1" applyFill="1" applyBorder="1" applyAlignment="1">
      <alignment horizontal="left" vertical="center" wrapText="1"/>
    </xf>
    <xf numFmtId="4" fontId="6" fillId="4" borderId="14" xfId="0" applyNumberFormat="1" applyFont="1" applyFill="1" applyBorder="1" applyAlignment="1">
      <alignment horizontal="left" vertical="center" wrapText="1"/>
    </xf>
    <xf numFmtId="0" fontId="2" fillId="4" borderId="15" xfId="0" applyFont="1" applyFill="1" applyBorder="1"/>
    <xf numFmtId="4" fontId="2" fillId="4" borderId="15" xfId="0" applyNumberFormat="1" applyFont="1" applyFill="1" applyBorder="1" applyAlignment="1">
      <alignment horizontal="center" vertical="center"/>
    </xf>
    <xf numFmtId="0" fontId="2" fillId="4" borderId="15" xfId="0" applyFont="1" applyFill="1" applyBorder="1" applyAlignment="1">
      <alignment horizontal="center" vertical="center"/>
    </xf>
    <xf numFmtId="0" fontId="2" fillId="4" borderId="16" xfId="0" applyFont="1" applyFill="1" applyBorder="1"/>
    <xf numFmtId="0" fontId="0" fillId="0" borderId="1" xfId="0" applyBorder="1"/>
    <xf numFmtId="0" fontId="4" fillId="0" borderId="4" xfId="0" applyFont="1" applyBorder="1"/>
    <xf numFmtId="0" fontId="4" fillId="0" borderId="5" xfId="0" applyFont="1" applyBorder="1"/>
    <xf numFmtId="0" fontId="0" fillId="0" borderId="2" xfId="0" applyBorder="1"/>
    <xf numFmtId="0" fontId="0" fillId="0" borderId="3" xfId="0" applyBorder="1"/>
    <xf numFmtId="0" fontId="4" fillId="0" borderId="19" xfId="0" applyFont="1" applyBorder="1" applyAlignment="1">
      <alignment vertical="center"/>
    </xf>
    <xf numFmtId="4" fontId="3" fillId="0" borderId="19" xfId="0" applyNumberFormat="1" applyFont="1" applyBorder="1" applyAlignment="1">
      <alignment vertical="center"/>
    </xf>
    <xf numFmtId="4" fontId="3" fillId="0" borderId="19" xfId="0" applyNumberFormat="1" applyFont="1" applyBorder="1" applyAlignment="1">
      <alignment horizontal="center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22" xfId="0" applyFont="1" applyBorder="1" applyAlignment="1">
      <alignment horizontal="center" vertical="center" wrapText="1"/>
    </xf>
    <xf numFmtId="0" fontId="3" fillId="7" borderId="8" xfId="0" applyFont="1" applyFill="1" applyBorder="1"/>
    <xf numFmtId="0" fontId="4" fillId="7" borderId="9" xfId="0" applyFont="1" applyFill="1" applyBorder="1"/>
    <xf numFmtId="0" fontId="4" fillId="7" borderId="7" xfId="0" applyFont="1" applyFill="1" applyBorder="1"/>
    <xf numFmtId="4" fontId="6" fillId="0" borderId="4" xfId="0" applyNumberFormat="1" applyFont="1" applyBorder="1" applyAlignment="1">
      <alignment horizontal="left" vertical="center" wrapText="1"/>
    </xf>
    <xf numFmtId="0" fontId="4" fillId="0" borderId="1" xfId="0" applyFont="1" applyBorder="1"/>
    <xf numFmtId="4" fontId="1" fillId="6" borderId="25" xfId="0" applyNumberFormat="1" applyFont="1" applyFill="1" applyBorder="1" applyAlignment="1">
      <alignment horizontal="center" vertical="center"/>
    </xf>
    <xf numFmtId="4" fontId="1" fillId="4" borderId="25" xfId="0" applyNumberFormat="1" applyFont="1" applyFill="1" applyBorder="1" applyAlignment="1">
      <alignment horizontal="center" vertical="center"/>
    </xf>
    <xf numFmtId="4" fontId="4" fillId="0" borderId="26" xfId="0" applyNumberFormat="1" applyFont="1" applyBorder="1" applyAlignment="1">
      <alignment horizontal="right" vertical="center"/>
    </xf>
    <xf numFmtId="0" fontId="4" fillId="5" borderId="0" xfId="0" applyFont="1" applyFill="1"/>
    <xf numFmtId="0" fontId="4" fillId="0" borderId="19" xfId="0" applyFont="1" applyBorder="1"/>
    <xf numFmtId="164" fontId="5" fillId="7" borderId="19" xfId="0" applyNumberFormat="1" applyFont="1" applyFill="1" applyBorder="1" applyAlignment="1">
      <alignment vertical="center"/>
    </xf>
    <xf numFmtId="4" fontId="5" fillId="5" borderId="19" xfId="0" applyNumberFormat="1" applyFont="1" applyFill="1" applyBorder="1" applyAlignment="1">
      <alignment horizontal="center" vertical="center"/>
    </xf>
    <xf numFmtId="4" fontId="1" fillId="2" borderId="23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2" borderId="23" xfId="0" applyFont="1" applyFill="1" applyBorder="1" applyAlignment="1">
      <alignment horizontal="center" vertical="center" wrapText="1"/>
    </xf>
    <xf numFmtId="0" fontId="3" fillId="2" borderId="2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6" borderId="21" xfId="0" applyFont="1" applyFill="1" applyBorder="1" applyAlignment="1">
      <alignment horizontal="center" vertical="center" wrapText="1"/>
    </xf>
    <xf numFmtId="0" fontId="3" fillId="6" borderId="20" xfId="0" applyFont="1" applyFill="1" applyBorder="1" applyAlignment="1">
      <alignment horizontal="center" vertical="center" wrapText="1"/>
    </xf>
    <xf numFmtId="4" fontId="3" fillId="4" borderId="17" xfId="0" applyNumberFormat="1" applyFont="1" applyFill="1" applyBorder="1" applyAlignment="1">
      <alignment horizontal="center" vertical="center"/>
    </xf>
    <xf numFmtId="4" fontId="3" fillId="4" borderId="18" xfId="0" applyNumberFormat="1" applyFont="1" applyFill="1" applyBorder="1" applyAlignment="1">
      <alignment horizontal="center" vertical="center"/>
    </xf>
    <xf numFmtId="4" fontId="3" fillId="4" borderId="29" xfId="0" applyNumberFormat="1" applyFont="1" applyFill="1" applyBorder="1" applyAlignment="1">
      <alignment horizontal="center" vertical="center"/>
    </xf>
    <xf numFmtId="4" fontId="1" fillId="6" borderId="24" xfId="0" applyNumberFormat="1" applyFont="1" applyFill="1" applyBorder="1" applyAlignment="1">
      <alignment horizontal="center" vertical="center" wrapText="1"/>
    </xf>
    <xf numFmtId="4" fontId="1" fillId="6" borderId="13" xfId="0" applyNumberFormat="1" applyFont="1" applyFill="1" applyBorder="1" applyAlignment="1">
      <alignment horizontal="center" vertical="center" wrapText="1"/>
    </xf>
    <xf numFmtId="4" fontId="3" fillId="6" borderId="30" xfId="0" applyNumberFormat="1" applyFont="1" applyFill="1" applyBorder="1" applyAlignment="1">
      <alignment horizontal="center" vertical="center"/>
    </xf>
    <xf numFmtId="4" fontId="3" fillId="6" borderId="31" xfId="0" applyNumberFormat="1" applyFont="1" applyFill="1" applyBorder="1" applyAlignment="1">
      <alignment horizontal="center" vertical="center"/>
    </xf>
    <xf numFmtId="4" fontId="3" fillId="6" borderId="32" xfId="0" applyNumberFormat="1" applyFont="1" applyFill="1" applyBorder="1" applyAlignment="1">
      <alignment horizontal="center" vertical="center"/>
    </xf>
    <xf numFmtId="164" fontId="5" fillId="5" borderId="19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4" fillId="0" borderId="33" xfId="0" applyFont="1" applyBorder="1" applyAlignment="1">
      <alignment vertical="center"/>
    </xf>
    <xf numFmtId="0" fontId="2" fillId="0" borderId="33" xfId="0" applyFont="1" applyBorder="1" applyAlignment="1">
      <alignment horizontal="center" vertical="center"/>
    </xf>
    <xf numFmtId="0" fontId="4" fillId="0" borderId="33" xfId="0" applyFont="1" applyBorder="1"/>
    <xf numFmtId="0" fontId="4" fillId="3" borderId="4" xfId="0" applyFont="1" applyFill="1" applyBorder="1" applyAlignment="1">
      <alignment horizontal="center" vertical="center" wrapText="1"/>
    </xf>
    <xf numFmtId="0" fontId="7" fillId="6" borderId="27" xfId="0" applyFont="1" applyFill="1" applyBorder="1" applyAlignment="1">
      <alignment vertical="top"/>
    </xf>
    <xf numFmtId="0" fontId="3" fillId="6" borderId="28" xfId="0" applyFont="1" applyFill="1" applyBorder="1" applyAlignment="1">
      <alignment horizontal="center" vertical="center" wrapText="1"/>
    </xf>
    <xf numFmtId="4" fontId="7" fillId="6" borderId="28" xfId="0" applyNumberFormat="1" applyFont="1" applyFill="1" applyBorder="1" applyAlignment="1">
      <alignment horizontal="left" vertical="top" wrapText="1"/>
    </xf>
    <xf numFmtId="0" fontId="7" fillId="6" borderId="28" xfId="0" applyFont="1" applyFill="1" applyBorder="1" applyAlignment="1">
      <alignment vertical="top" wrapText="1"/>
    </xf>
    <xf numFmtId="0" fontId="7" fillId="6" borderId="22" xfId="0" applyFont="1" applyFill="1" applyBorder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8"/>
  <sheetViews>
    <sheetView tabSelected="1" zoomScale="91" zoomScaleNormal="91" zoomScaleSheetLayoutView="100" workbookViewId="0">
      <selection activeCell="J35" sqref="J35"/>
    </sheetView>
  </sheetViews>
  <sheetFormatPr defaultRowHeight="11.25" x14ac:dyDescent="0.15"/>
  <cols>
    <col min="1" max="1" width="56.5" style="2" customWidth="1"/>
    <col min="2" max="2" width="14.59765625" style="2" customWidth="1"/>
    <col min="3" max="3" width="10.69921875" style="2" customWidth="1"/>
    <col min="4" max="4" width="13.8984375" style="2" customWidth="1"/>
    <col min="5" max="5" width="10.5" style="2" customWidth="1"/>
    <col min="6" max="6" width="10.3984375" style="2" customWidth="1"/>
    <col min="7" max="7" width="13.5" style="2" customWidth="1"/>
    <col min="8" max="8" width="11.19921875" style="2" customWidth="1"/>
    <col min="9" max="9" width="9.8984375" style="2" customWidth="1"/>
    <col min="10" max="10" width="13.59765625" style="2" customWidth="1"/>
    <col min="11" max="11" width="15.3984375" style="2" customWidth="1"/>
    <col min="12" max="12" width="13.69921875" style="2" customWidth="1"/>
    <col min="13" max="16384" width="8.796875" style="2"/>
  </cols>
  <sheetData>
    <row r="1" spans="1:12" ht="41.25" customHeight="1" thickTop="1" thickBot="1" x14ac:dyDescent="0.2">
      <c r="A1" s="1" t="s">
        <v>3</v>
      </c>
      <c r="B1" s="43" t="s">
        <v>41</v>
      </c>
      <c r="C1" s="44"/>
      <c r="D1" s="45"/>
      <c r="E1" s="43" t="s">
        <v>10</v>
      </c>
      <c r="F1" s="44"/>
      <c r="G1" s="45"/>
      <c r="H1" s="43" t="s">
        <v>11</v>
      </c>
      <c r="I1" s="44"/>
      <c r="J1" s="45"/>
      <c r="K1" s="46" t="s">
        <v>13</v>
      </c>
      <c r="L1" s="41" t="s">
        <v>21</v>
      </c>
    </row>
    <row r="2" spans="1:12" ht="45.75" thickBot="1" x14ac:dyDescent="0.2">
      <c r="A2" s="62" t="s">
        <v>40</v>
      </c>
      <c r="B2" s="26" t="s">
        <v>9</v>
      </c>
      <c r="C2" s="26" t="s">
        <v>8</v>
      </c>
      <c r="D2" s="26" t="s">
        <v>0</v>
      </c>
      <c r="E2" s="26" t="s">
        <v>5</v>
      </c>
      <c r="F2" s="26" t="s">
        <v>1</v>
      </c>
      <c r="G2" s="26" t="s">
        <v>0</v>
      </c>
      <c r="H2" s="26" t="s">
        <v>6</v>
      </c>
      <c r="I2" s="26" t="s">
        <v>2</v>
      </c>
      <c r="J2" s="26" t="s">
        <v>0</v>
      </c>
      <c r="K2" s="47"/>
      <c r="L2" s="42"/>
    </row>
    <row r="3" spans="1:12" ht="14.25" customHeight="1" x14ac:dyDescent="0.15">
      <c r="A3" s="63"/>
      <c r="B3" s="59"/>
      <c r="C3" s="23"/>
      <c r="D3" s="23"/>
      <c r="E3" s="22"/>
      <c r="F3" s="23"/>
      <c r="G3" s="23"/>
      <c r="H3" s="22"/>
      <c r="I3" s="23"/>
      <c r="J3" s="23"/>
      <c r="K3" s="53">
        <f>D23+G23+J23</f>
        <v>0</v>
      </c>
      <c r="L3" s="48">
        <f>K3*2</f>
        <v>0</v>
      </c>
    </row>
    <row r="4" spans="1:12" x14ac:dyDescent="0.15">
      <c r="A4" s="64" t="s">
        <v>22</v>
      </c>
      <c r="B4" s="59"/>
      <c r="C4" s="23"/>
      <c r="D4" s="23"/>
      <c r="E4" s="22"/>
      <c r="F4" s="23"/>
      <c r="G4" s="23"/>
      <c r="H4" s="22"/>
      <c r="I4" s="23"/>
      <c r="J4" s="23"/>
      <c r="K4" s="54"/>
      <c r="L4" s="49"/>
    </row>
    <row r="5" spans="1:12" x14ac:dyDescent="0.15">
      <c r="A5" s="65" t="s">
        <v>23</v>
      </c>
      <c r="B5" s="60">
        <v>1</v>
      </c>
      <c r="C5" s="56"/>
      <c r="D5" s="24">
        <f>B5*C5</f>
        <v>0</v>
      </c>
      <c r="E5" s="57">
        <v>2</v>
      </c>
      <c r="F5" s="38"/>
      <c r="G5" s="24">
        <f>E5*F5</f>
        <v>0</v>
      </c>
      <c r="H5" s="57">
        <v>2</v>
      </c>
      <c r="I5" s="38"/>
      <c r="J5" s="24">
        <f t="shared" ref="J5:J22" si="0">H5*I5</f>
        <v>0</v>
      </c>
      <c r="K5" s="54"/>
      <c r="L5" s="49"/>
    </row>
    <row r="6" spans="1:12" ht="15" customHeight="1" x14ac:dyDescent="0.15">
      <c r="A6" s="65" t="s">
        <v>24</v>
      </c>
      <c r="B6" s="60">
        <v>1</v>
      </c>
      <c r="C6" s="56"/>
      <c r="D6" s="24">
        <f>B6*C5</f>
        <v>0</v>
      </c>
      <c r="E6" s="57">
        <v>2</v>
      </c>
      <c r="F6" s="38"/>
      <c r="G6" s="24">
        <f t="shared" ref="G6:G12" si="1">E6*F6</f>
        <v>0</v>
      </c>
      <c r="H6" s="57">
        <v>2</v>
      </c>
      <c r="I6" s="38"/>
      <c r="J6" s="24">
        <f t="shared" si="0"/>
        <v>0</v>
      </c>
      <c r="K6" s="54"/>
      <c r="L6" s="49"/>
    </row>
    <row r="7" spans="1:12" x14ac:dyDescent="0.15">
      <c r="A7" s="65" t="s">
        <v>25</v>
      </c>
      <c r="B7" s="60">
        <v>1</v>
      </c>
      <c r="C7" s="56"/>
      <c r="D7" s="24">
        <f>B7*C5</f>
        <v>0</v>
      </c>
      <c r="E7" s="57">
        <v>3</v>
      </c>
      <c r="F7" s="38"/>
      <c r="G7" s="24">
        <f t="shared" si="1"/>
        <v>0</v>
      </c>
      <c r="H7" s="57">
        <v>25</v>
      </c>
      <c r="I7" s="38"/>
      <c r="J7" s="24">
        <f t="shared" si="0"/>
        <v>0</v>
      </c>
      <c r="K7" s="54"/>
      <c r="L7" s="49"/>
    </row>
    <row r="8" spans="1:12" x14ac:dyDescent="0.15">
      <c r="A8" s="65" t="s">
        <v>26</v>
      </c>
      <c r="B8" s="60">
        <v>2</v>
      </c>
      <c r="C8" s="56"/>
      <c r="D8" s="24">
        <f>B8*C5</f>
        <v>0</v>
      </c>
      <c r="E8" s="57">
        <v>4</v>
      </c>
      <c r="F8" s="38"/>
      <c r="G8" s="24">
        <f t="shared" si="1"/>
        <v>0</v>
      </c>
      <c r="H8" s="57">
        <v>8</v>
      </c>
      <c r="I8" s="38"/>
      <c r="J8" s="24">
        <f t="shared" si="0"/>
        <v>0</v>
      </c>
      <c r="K8" s="54"/>
      <c r="L8" s="49"/>
    </row>
    <row r="9" spans="1:12" x14ac:dyDescent="0.15">
      <c r="A9" s="65" t="s">
        <v>27</v>
      </c>
      <c r="B9" s="60">
        <v>2</v>
      </c>
      <c r="C9" s="56"/>
      <c r="D9" s="24">
        <f>B9*C5</f>
        <v>0</v>
      </c>
      <c r="E9" s="57">
        <v>4</v>
      </c>
      <c r="F9" s="38"/>
      <c r="G9" s="24">
        <f t="shared" si="1"/>
        <v>0</v>
      </c>
      <c r="H9" s="57">
        <v>10</v>
      </c>
      <c r="I9" s="38"/>
      <c r="J9" s="24">
        <f t="shared" si="0"/>
        <v>0</v>
      </c>
      <c r="K9" s="54"/>
      <c r="L9" s="49"/>
    </row>
    <row r="10" spans="1:12" x14ac:dyDescent="0.15">
      <c r="A10" s="65" t="s">
        <v>28</v>
      </c>
      <c r="B10" s="60">
        <v>1</v>
      </c>
      <c r="C10" s="56"/>
      <c r="D10" s="24">
        <f>B10*C5</f>
        <v>0</v>
      </c>
      <c r="E10" s="57">
        <v>7</v>
      </c>
      <c r="F10" s="38"/>
      <c r="G10" s="24">
        <f t="shared" si="1"/>
        <v>0</v>
      </c>
      <c r="H10" s="57">
        <v>11</v>
      </c>
      <c r="I10" s="38"/>
      <c r="J10" s="24">
        <f t="shared" si="0"/>
        <v>0</v>
      </c>
      <c r="K10" s="54"/>
      <c r="L10" s="49"/>
    </row>
    <row r="11" spans="1:12" x14ac:dyDescent="0.15">
      <c r="A11" s="65" t="s">
        <v>29</v>
      </c>
      <c r="B11" s="60">
        <v>2</v>
      </c>
      <c r="C11" s="56"/>
      <c r="D11" s="24">
        <f>B11*C5</f>
        <v>0</v>
      </c>
      <c r="E11" s="57">
        <v>4</v>
      </c>
      <c r="F11" s="38"/>
      <c r="G11" s="24">
        <f t="shared" si="1"/>
        <v>0</v>
      </c>
      <c r="H11" s="57">
        <v>10</v>
      </c>
      <c r="I11" s="38"/>
      <c r="J11" s="24">
        <f t="shared" si="0"/>
        <v>0</v>
      </c>
      <c r="K11" s="54"/>
      <c r="L11" s="49"/>
    </row>
    <row r="12" spans="1:12" x14ac:dyDescent="0.15">
      <c r="A12" s="65" t="s">
        <v>30</v>
      </c>
      <c r="B12" s="60">
        <v>1</v>
      </c>
      <c r="C12" s="56"/>
      <c r="D12" s="24">
        <f>B12*C5</f>
        <v>0</v>
      </c>
      <c r="E12" s="57">
        <v>2</v>
      </c>
      <c r="F12" s="38"/>
      <c r="G12" s="24">
        <f t="shared" si="1"/>
        <v>0</v>
      </c>
      <c r="H12" s="57">
        <v>20</v>
      </c>
      <c r="I12" s="38"/>
      <c r="J12" s="24">
        <f t="shared" si="0"/>
        <v>0</v>
      </c>
      <c r="K12" s="54"/>
      <c r="L12" s="49"/>
    </row>
    <row r="13" spans="1:12" x14ac:dyDescent="0.15">
      <c r="A13" s="65" t="s">
        <v>31</v>
      </c>
      <c r="B13" s="60">
        <v>1</v>
      </c>
      <c r="C13" s="56"/>
      <c r="D13" s="24">
        <f>B13*C5</f>
        <v>0</v>
      </c>
      <c r="E13" s="57">
        <v>2</v>
      </c>
      <c r="F13" s="38"/>
      <c r="G13" s="24">
        <f t="shared" ref="G13:G22" si="2">E13*F13</f>
        <v>0</v>
      </c>
      <c r="H13" s="57">
        <v>11</v>
      </c>
      <c r="I13" s="38"/>
      <c r="J13" s="24">
        <f t="shared" si="0"/>
        <v>0</v>
      </c>
      <c r="K13" s="54"/>
      <c r="L13" s="49"/>
    </row>
    <row r="14" spans="1:12" ht="13.5" customHeight="1" x14ac:dyDescent="0.15">
      <c r="A14" s="65" t="s">
        <v>32</v>
      </c>
      <c r="B14" s="60">
        <v>1</v>
      </c>
      <c r="C14" s="56"/>
      <c r="D14" s="24">
        <f>B14*C5</f>
        <v>0</v>
      </c>
      <c r="E14" s="57">
        <v>3</v>
      </c>
      <c r="F14" s="38"/>
      <c r="G14" s="24">
        <f t="shared" si="2"/>
        <v>0</v>
      </c>
      <c r="H14" s="57">
        <v>11</v>
      </c>
      <c r="I14" s="38"/>
      <c r="J14" s="24">
        <f t="shared" si="0"/>
        <v>0</v>
      </c>
      <c r="K14" s="54"/>
      <c r="L14" s="49"/>
    </row>
    <row r="15" spans="1:12" x14ac:dyDescent="0.15">
      <c r="A15" s="65" t="s">
        <v>33</v>
      </c>
      <c r="B15" s="60">
        <v>13</v>
      </c>
      <c r="C15" s="56"/>
      <c r="D15" s="24">
        <f>B15*C5</f>
        <v>0</v>
      </c>
      <c r="E15" s="57">
        <v>39</v>
      </c>
      <c r="F15" s="38"/>
      <c r="G15" s="24">
        <f t="shared" si="2"/>
        <v>0</v>
      </c>
      <c r="H15" s="57">
        <v>143</v>
      </c>
      <c r="I15" s="38"/>
      <c r="J15" s="24">
        <f t="shared" si="0"/>
        <v>0</v>
      </c>
      <c r="K15" s="54"/>
      <c r="L15" s="49"/>
    </row>
    <row r="16" spans="1:12" x14ac:dyDescent="0.15">
      <c r="A16" s="65" t="s">
        <v>34</v>
      </c>
      <c r="B16" s="60">
        <v>6</v>
      </c>
      <c r="C16" s="56"/>
      <c r="D16" s="24">
        <f>B16*C5</f>
        <v>0</v>
      </c>
      <c r="E16" s="57">
        <v>17</v>
      </c>
      <c r="F16" s="38"/>
      <c r="G16" s="24">
        <f t="shared" si="2"/>
        <v>0</v>
      </c>
      <c r="H16" s="57">
        <v>60</v>
      </c>
      <c r="I16" s="38"/>
      <c r="J16" s="24">
        <f t="shared" si="0"/>
        <v>0</v>
      </c>
      <c r="K16" s="54"/>
      <c r="L16" s="49"/>
    </row>
    <row r="17" spans="1:12" x14ac:dyDescent="0.15">
      <c r="A17" s="65" t="s">
        <v>35</v>
      </c>
      <c r="B17" s="60">
        <v>1</v>
      </c>
      <c r="C17" s="56"/>
      <c r="D17" s="24">
        <f>B17*C5</f>
        <v>0</v>
      </c>
      <c r="E17" s="57">
        <v>2</v>
      </c>
      <c r="F17" s="38"/>
      <c r="G17" s="24">
        <f t="shared" si="2"/>
        <v>0</v>
      </c>
      <c r="H17" s="57">
        <v>2</v>
      </c>
      <c r="I17" s="38"/>
      <c r="J17" s="24">
        <f t="shared" si="0"/>
        <v>0</v>
      </c>
      <c r="K17" s="54"/>
      <c r="L17" s="49"/>
    </row>
    <row r="18" spans="1:12" x14ac:dyDescent="0.15">
      <c r="A18" s="65" t="s">
        <v>36</v>
      </c>
      <c r="B18" s="60">
        <v>1</v>
      </c>
      <c r="C18" s="56"/>
      <c r="D18" s="24">
        <f>B18*C5</f>
        <v>0</v>
      </c>
      <c r="E18" s="57">
        <v>2</v>
      </c>
      <c r="F18" s="38"/>
      <c r="G18" s="24">
        <f t="shared" si="2"/>
        <v>0</v>
      </c>
      <c r="H18" s="57">
        <v>2</v>
      </c>
      <c r="I18" s="38"/>
      <c r="J18" s="24">
        <f t="shared" si="0"/>
        <v>0</v>
      </c>
      <c r="K18" s="54"/>
      <c r="L18" s="49"/>
    </row>
    <row r="19" spans="1:12" x14ac:dyDescent="0.15">
      <c r="A19" s="65" t="s">
        <v>37</v>
      </c>
      <c r="B19" s="60">
        <v>1</v>
      </c>
      <c r="C19" s="56"/>
      <c r="D19" s="24">
        <f>B19*C5</f>
        <v>0</v>
      </c>
      <c r="E19" s="57">
        <v>3</v>
      </c>
      <c r="F19" s="38"/>
      <c r="G19" s="24">
        <f t="shared" si="2"/>
        <v>0</v>
      </c>
      <c r="H19" s="57">
        <v>20</v>
      </c>
      <c r="I19" s="38"/>
      <c r="J19" s="24">
        <f t="shared" si="0"/>
        <v>0</v>
      </c>
      <c r="K19" s="54"/>
      <c r="L19" s="49"/>
    </row>
    <row r="20" spans="1:12" x14ac:dyDescent="0.15">
      <c r="A20" s="65" t="s">
        <v>38</v>
      </c>
      <c r="B20" s="60">
        <v>1</v>
      </c>
      <c r="C20" s="56"/>
      <c r="D20" s="24">
        <f>B19*C5</f>
        <v>0</v>
      </c>
      <c r="E20" s="57">
        <v>2</v>
      </c>
      <c r="F20" s="38"/>
      <c r="G20" s="24">
        <f t="shared" si="2"/>
        <v>0</v>
      </c>
      <c r="H20" s="57">
        <v>16</v>
      </c>
      <c r="I20" s="38"/>
      <c r="J20" s="24">
        <f t="shared" si="0"/>
        <v>0</v>
      </c>
      <c r="K20" s="54"/>
      <c r="L20" s="49"/>
    </row>
    <row r="21" spans="1:12" x14ac:dyDescent="0.15">
      <c r="A21" s="65" t="s">
        <v>39</v>
      </c>
      <c r="B21" s="60">
        <v>1</v>
      </c>
      <c r="C21" s="56"/>
      <c r="D21" s="24">
        <f>B21*C5</f>
        <v>0</v>
      </c>
      <c r="E21" s="57">
        <v>2</v>
      </c>
      <c r="F21" s="38"/>
      <c r="G21" s="24">
        <f t="shared" ref="G21" si="3">E21*F21</f>
        <v>0</v>
      </c>
      <c r="H21" s="57">
        <v>2</v>
      </c>
      <c r="I21" s="38"/>
      <c r="J21" s="24">
        <f t="shared" si="0"/>
        <v>0</v>
      </c>
      <c r="K21" s="54"/>
      <c r="L21" s="49"/>
    </row>
    <row r="22" spans="1:12" ht="22.5" x14ac:dyDescent="0.15">
      <c r="A22" s="66" t="s">
        <v>7</v>
      </c>
      <c r="B22" s="60">
        <v>4</v>
      </c>
      <c r="C22" s="56"/>
      <c r="D22" s="24">
        <f>B22*C5</f>
        <v>0</v>
      </c>
      <c r="E22" s="58">
        <v>20</v>
      </c>
      <c r="F22" s="38"/>
      <c r="G22" s="24">
        <f t="shared" si="2"/>
        <v>0</v>
      </c>
      <c r="H22" s="58">
        <v>40</v>
      </c>
      <c r="I22" s="38"/>
      <c r="J22" s="24">
        <f t="shared" si="0"/>
        <v>0</v>
      </c>
      <c r="K22" s="55"/>
      <c r="L22" s="50"/>
    </row>
    <row r="23" spans="1:12" x14ac:dyDescent="0.15">
      <c r="A23" s="67" t="s">
        <v>4</v>
      </c>
      <c r="B23" s="61"/>
      <c r="C23" s="37"/>
      <c r="D23" s="25">
        <f>SUM(D5:D22)</f>
        <v>0</v>
      </c>
      <c r="E23" s="36"/>
      <c r="F23" s="36"/>
      <c r="G23" s="25">
        <f>SUM(G5:G22)</f>
        <v>0</v>
      </c>
      <c r="H23" s="36"/>
      <c r="I23" s="36"/>
      <c r="J23" s="34">
        <f>SUM(J5:J22)</f>
        <v>0</v>
      </c>
      <c r="K23" s="36"/>
      <c r="L23" s="36"/>
    </row>
    <row r="24" spans="1:12" ht="14.25" customHeight="1" x14ac:dyDescent="0.15"/>
    <row r="25" spans="1:12" ht="12" thickBot="1" x14ac:dyDescent="0.2"/>
    <row r="26" spans="1:12" ht="12" thickBot="1" x14ac:dyDescent="0.2">
      <c r="A26" s="5" t="s">
        <v>20</v>
      </c>
      <c r="B26" s="6"/>
      <c r="C26" s="7"/>
      <c r="D26" s="8"/>
      <c r="E26" s="9"/>
      <c r="F26" s="7"/>
      <c r="G26" s="8"/>
      <c r="H26" s="9"/>
      <c r="I26" s="10"/>
      <c r="J26" s="32" t="s">
        <v>12</v>
      </c>
      <c r="K26" s="51">
        <f>SUM(K3:K22)</f>
        <v>0</v>
      </c>
      <c r="L26" s="52"/>
    </row>
    <row r="27" spans="1:12" ht="12" thickBot="1" x14ac:dyDescent="0.2">
      <c r="K27" s="3"/>
    </row>
    <row r="28" spans="1:12" ht="12" thickBot="1" x14ac:dyDescent="0.2">
      <c r="A28" s="11" t="s">
        <v>20</v>
      </c>
      <c r="B28" s="12"/>
      <c r="C28" s="13"/>
      <c r="D28" s="14"/>
      <c r="E28" s="15"/>
      <c r="F28" s="13"/>
      <c r="G28" s="14"/>
      <c r="H28" s="15"/>
      <c r="I28" s="16"/>
      <c r="J28" s="33" t="s">
        <v>15</v>
      </c>
      <c r="K28" s="39">
        <f>SUM(L3:L22)</f>
        <v>0</v>
      </c>
      <c r="L28" s="40"/>
    </row>
    <row r="29" spans="1:12" ht="14.25" x14ac:dyDescent="0.2">
      <c r="A29"/>
      <c r="B29"/>
      <c r="C29"/>
      <c r="D29"/>
      <c r="E29"/>
      <c r="F29"/>
      <c r="G29"/>
      <c r="H29"/>
      <c r="I29"/>
      <c r="J29"/>
      <c r="K29"/>
    </row>
    <row r="30" spans="1:12" ht="14.25" x14ac:dyDescent="0.2">
      <c r="A30"/>
      <c r="B30"/>
      <c r="C30"/>
      <c r="D30"/>
      <c r="E30"/>
      <c r="F30"/>
      <c r="G30"/>
      <c r="H30"/>
      <c r="I30"/>
      <c r="J30"/>
      <c r="K30"/>
    </row>
    <row r="31" spans="1:12" ht="15" thickBot="1" x14ac:dyDescent="0.25">
      <c r="A31"/>
      <c r="B31"/>
      <c r="C31"/>
      <c r="D31"/>
      <c r="E31"/>
      <c r="F31"/>
      <c r="G31"/>
      <c r="H31"/>
      <c r="I31"/>
      <c r="J31"/>
      <c r="K31"/>
    </row>
    <row r="32" spans="1:12" ht="14.25" x14ac:dyDescent="0.2">
      <c r="A32" s="27" t="s">
        <v>14</v>
      </c>
      <c r="B32" s="28"/>
      <c r="C32" s="28"/>
      <c r="D32" s="28"/>
      <c r="E32" s="28"/>
      <c r="F32" s="28"/>
      <c r="G32" s="29"/>
      <c r="H32"/>
      <c r="I32"/>
      <c r="J32"/>
      <c r="K32"/>
    </row>
    <row r="33" spans="1:11" ht="14.25" x14ac:dyDescent="0.2">
      <c r="A33" s="30"/>
      <c r="G33" s="31"/>
      <c r="H33"/>
      <c r="I33"/>
      <c r="J33"/>
      <c r="K33"/>
    </row>
    <row r="34" spans="1:11" ht="14.25" x14ac:dyDescent="0.2">
      <c r="A34" s="4" t="s">
        <v>16</v>
      </c>
      <c r="B34" s="35"/>
      <c r="C34" s="35"/>
      <c r="D34"/>
      <c r="E34"/>
      <c r="F34"/>
      <c r="G34" s="17"/>
      <c r="H34"/>
      <c r="I34"/>
      <c r="J34"/>
      <c r="K34"/>
    </row>
    <row r="35" spans="1:11" ht="14.25" x14ac:dyDescent="0.2">
      <c r="A35" s="18" t="s">
        <v>42</v>
      </c>
      <c r="B35"/>
      <c r="C35"/>
      <c r="D35"/>
      <c r="E35"/>
      <c r="F35"/>
      <c r="G35" s="17"/>
      <c r="H35"/>
      <c r="I35"/>
      <c r="J35"/>
      <c r="K35"/>
    </row>
    <row r="36" spans="1:11" ht="14.25" x14ac:dyDescent="0.2">
      <c r="A36" s="18" t="s">
        <v>17</v>
      </c>
      <c r="B36"/>
      <c r="C36"/>
      <c r="D36"/>
      <c r="E36"/>
      <c r="F36"/>
      <c r="G36" s="17"/>
      <c r="H36"/>
      <c r="I36"/>
      <c r="J36"/>
      <c r="K36"/>
    </row>
    <row r="37" spans="1:11" ht="14.25" x14ac:dyDescent="0.2">
      <c r="A37" s="18" t="s">
        <v>18</v>
      </c>
      <c r="B37"/>
      <c r="C37"/>
      <c r="D37"/>
      <c r="E37"/>
      <c r="F37"/>
      <c r="G37" s="17"/>
      <c r="H37"/>
      <c r="I37"/>
      <c r="J37"/>
      <c r="K37"/>
    </row>
    <row r="38" spans="1:11" ht="15" thickBot="1" x14ac:dyDescent="0.25">
      <c r="A38" s="19" t="s">
        <v>19</v>
      </c>
      <c r="B38" s="20"/>
      <c r="C38" s="20"/>
      <c r="D38" s="20"/>
      <c r="E38" s="20"/>
      <c r="F38" s="20"/>
      <c r="G38" s="21"/>
      <c r="H38"/>
      <c r="I38"/>
      <c r="J38"/>
      <c r="K38"/>
    </row>
  </sheetData>
  <mergeCells count="10">
    <mergeCell ref="B1:D1"/>
    <mergeCell ref="K3:K22"/>
    <mergeCell ref="L3:L22"/>
    <mergeCell ref="C5:C22"/>
    <mergeCell ref="K26:L26"/>
    <mergeCell ref="K28:L28"/>
    <mergeCell ref="L1:L2"/>
    <mergeCell ref="E1:G1"/>
    <mergeCell ref="H1:J1"/>
    <mergeCell ref="K1:K2"/>
  </mergeCells>
  <pageMargins left="0.70866141732283472" right="0.70866141732283472" top="0.78740157480314965" bottom="0.78740157480314965" header="0.31496062992125984" footer="0.31496062992125984"/>
  <pageSetup paperSize="8" scale="70" orientation="landscape" r:id="rId1"/>
  <headerFooter>
    <oddHeader>&amp;LPříloha č.    Zadávací dokumentace
Formulář pro cenovou nabídku</oddHeader>
  </headerFooter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Díl 2_3 ZD</vt:lpstr>
      <vt:lpstr>'Díl 2_3 ZD'!Oblast_tisku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Michalčík Kamil, Ing.</dc:creator>
  <cp:lastModifiedBy>Bauerová Pavlína</cp:lastModifiedBy>
  <cp:lastPrinted>2023-11-03T13:20:36Z</cp:lastPrinted>
  <dcterms:created xsi:type="dcterms:W3CDTF">2020-03-26T10:57:34Z</dcterms:created>
  <dcterms:modified xsi:type="dcterms:W3CDTF">2025-12-05T07:36:04Z</dcterms:modified>
</cp:coreProperties>
</file>